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480" windowHeight="9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8" i="1"/>
  <c r="K8" s="1"/>
  <c r="L8" s="1"/>
  <c r="I9"/>
  <c r="K9" s="1"/>
  <c r="L9" s="1"/>
  <c r="I10"/>
  <c r="K10" s="1"/>
  <c r="L10" s="1"/>
  <c r="I11"/>
  <c r="K11" s="1"/>
  <c r="L11" s="1"/>
  <c r="I7"/>
  <c r="K7" s="1"/>
  <c r="L7" l="1"/>
  <c r="L14" s="1"/>
  <c r="K14"/>
  <c r="L15" s="1"/>
</calcChain>
</file>

<file path=xl/sharedStrings.xml><?xml version="1.0" encoding="utf-8"?>
<sst xmlns="http://schemas.openxmlformats.org/spreadsheetml/2006/main" count="60" uniqueCount="54">
  <si>
    <t>СПЕЦИФИКАЦИЯ</t>
  </si>
  <si>
    <t>ЛОТ</t>
  </si>
  <si>
    <t>Поставка кабеля малопарного типа "витая пара" (UTP,КСВПВ) 5 категории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</si>
  <si>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</si>
  <si>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</si>
  <si>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</si>
  <si>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</si>
  <si>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</si>
  <si>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</si>
  <si>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</si>
  <si>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</si>
  <si>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</si>
  <si>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</si>
  <si>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</si>
  <si>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</si>
  <si>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</si>
  <si>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КАБЕЛЬ UTP 4*2*0,52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</si>
  <si>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</si>
  <si>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</si>
  <si>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</si>
  <si>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</si>
  <si>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</si>
  <si>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</si>
  <si>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</si>
  <si>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</si>
  <si>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</si>
  <si>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</si>
  <si>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</si>
  <si>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</si>
  <si>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</si>
  <si>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</si>
  <si>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</si>
  <si>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</si>
  <si>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</si>
  <si>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КАБЕЛЬ  ТИПА UTP 1*2 (0,52), CAT 5E</t>
  </si>
  <si>
    <t>КАБЕЛЬ  ТИПА UTP 2*2*0,52</t>
  </si>
  <si>
    <t>КАБЕЛЬ ТИПА КСВПП 4*2*0,52</t>
  </si>
  <si>
    <t>КАБЕЛЬ ТИПА  КСВПП-5Е 2*2*0,52</t>
  </si>
  <si>
    <t>4) обязательно наличие  маркировки завода-изготовителя по оболочке кабеля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</si>
  <si>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</si>
  <si>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кабель структурированный высокочастотный, в полиэтиленовой изоляции, полиэтиленовая оболочка 5ой категории. Для внешей прокладки,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</t>
  </si>
  <si>
    <t>Республика Башкортостан   отгрузочные реквизиты будут сообщены дополнительно, после заключения договора</t>
  </si>
  <si>
    <t>Республика Башкортостан    отгрузочные реквизиты будут сообщены дополнительно, после заключения договора</t>
  </si>
  <si>
    <t xml:space="preserve">III кв. </t>
  </si>
  <si>
    <t>IV кв.</t>
  </si>
  <si>
    <t>Сунаргулов И.М (347) -221-55-84  i.sunargulov@bashtel.ru</t>
  </si>
  <si>
    <t>КАБЕЛЬ КСВПП-5Е 25*2*0,52</t>
  </si>
  <si>
    <t>кабель структурированный высокочастотный, в полиэтиленовой изоляции, полиэтиленовая оболочка 5ой категории. Для внешей прокладки</t>
  </si>
  <si>
    <t>ПРОВОД ПКСВ 2*0,5</t>
  </si>
  <si>
    <t xml:space="preserve">Провод марки ПКСВ 2*0,5- провод кроссовый станционный, изоляция из поливинилхлоридного пластиката. Провод предназначен для осуществления нестационарных включений в кроссах телефонных станций при постоянном напряжении до 120 В. Токопроводящие жилы однопроволочные из медной мягкой проволоки диаметром 0.5 мм. Изоляция из ПВХ пластиката толщиной 0.25 мм. Скрутка - две изолированные жилы скручены в провод с шагом скрутки не более 15 диаметров по скрутке. </t>
  </si>
  <si>
    <t xml:space="preserve"> 1 квартал до 20 февраля 2014;  2квартал до 10 апреля 2014; 3 квартал до 10 июля 2014; 4 квартал до 10 октября 2014</t>
  </si>
  <si>
    <t>Отдел ОЭСК и СД</t>
  </si>
  <si>
    <t>Предельная сумма лота составляет:   4 125 661,78руб. с НДС.</t>
  </si>
  <si>
    <t>Приложение 1.3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</si>
</sst>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/>
    <xf numFmtId="0" fontId="0" fillId="0" borderId="1" xfId="0" applyFill="1" applyBorder="1"/>
    <xf numFmtId="165" fontId="0" fillId="0" borderId="1" xfId="0" applyNumberForma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/>
    </xf>
    <xf numFmtId="0" fontId="0" fillId="0" borderId="3" xfId="0" applyFill="1" applyBorder="1" applyAlignment="1">
      <alignment vertical="top" wrapText="1"/>
    </xf>
    <xf numFmtId="0" fontId="0" fillId="0" borderId="3" xfId="0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165" fontId="0" fillId="0" borderId="3" xfId="0" applyNumberFormat="1" applyFill="1" applyBorder="1" applyAlignment="1">
      <alignment vertical="center" wrapText="1"/>
    </xf>
    <xf numFmtId="165" fontId="0" fillId="0" borderId="2" xfId="0" applyNumberFormat="1" applyFill="1" applyBorder="1"/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3" fillId="0" borderId="1" xfId="0" applyFont="1" applyFill="1" applyBorder="1" applyAlignment="1">
      <alignment vertical="top" wrapText="1"/>
    </xf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"/>
  <sheetViews>
    <sheetView tabSelected="1" view="pageBreakPreview" zoomScale="60" workbookViewId="0">
      <selection activeCell="G8" sqref="G8"/>
    </sheetView>
  </sheetViews>
  <sheetFormatPr defaultRowHeight="15"/>
  <cols>
    <col min="1" max="1" width="9.140625" style="1"/>
    <col min="2" max="2" width="23.42578125" style="1" customWidth="1"/>
    <col min="3" max="3" width="42.85546875" style="1" customWidth="1"/>
    <col min="4" max="4" width="9.140625" style="1"/>
    <col min="5" max="5" width="14.42578125" style="1" customWidth="1"/>
    <col min="6" max="8" width="11.7109375" style="1" customWidth="1"/>
    <col min="9" max="9" width="15" style="1" customWidth="1"/>
    <col min="10" max="10" width="13.7109375" style="1" customWidth="1"/>
    <col min="11" max="11" width="16.28515625" style="1" customWidth="1"/>
    <col min="12" max="12" width="15.85546875" style="1" customWidth="1"/>
    <col min="13" max="13" width="20.5703125" style="1" customWidth="1"/>
    <col min="14" max="16384" width="9.140625" style="1"/>
  </cols>
  <sheetData>
    <row r="1" spans="1:19">
      <c r="M1" s="2" t="s">
        <v>53</v>
      </c>
    </row>
    <row r="2" spans="1:19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9">
      <c r="A3" s="1" t="s">
        <v>1</v>
      </c>
      <c r="B3" s="3" t="s">
        <v>2</v>
      </c>
      <c r="C3" s="4"/>
      <c r="E3" s="4" t="s">
        <v>51</v>
      </c>
      <c r="M3" s="2"/>
      <c r="N3" s="5"/>
    </row>
    <row r="4" spans="1:19">
      <c r="A4" s="44" t="s">
        <v>3</v>
      </c>
      <c r="B4" s="44" t="s">
        <v>4</v>
      </c>
      <c r="C4" s="44" t="s">
        <v>5</v>
      </c>
      <c r="D4" s="44" t="s">
        <v>6</v>
      </c>
      <c r="E4" s="46" t="s">
        <v>7</v>
      </c>
      <c r="F4" s="46"/>
      <c r="G4" s="46"/>
      <c r="H4" s="46"/>
      <c r="I4" s="46"/>
      <c r="J4" s="49" t="s">
        <v>8</v>
      </c>
      <c r="K4" s="47" t="s">
        <v>9</v>
      </c>
      <c r="L4" s="45" t="s">
        <v>10</v>
      </c>
      <c r="M4" s="44" t="s">
        <v>11</v>
      </c>
      <c r="N4" s="7"/>
      <c r="O4" s="6"/>
      <c r="P4" s="6"/>
      <c r="Q4" s="6"/>
      <c r="R4" s="6"/>
      <c r="S4" s="6"/>
    </row>
    <row r="5" spans="1:19">
      <c r="A5" s="44"/>
      <c r="B5" s="44"/>
      <c r="C5" s="44"/>
      <c r="D5" s="44"/>
      <c r="E5" s="9" t="s">
        <v>12</v>
      </c>
      <c r="F5" s="9" t="s">
        <v>13</v>
      </c>
      <c r="G5" s="9" t="s">
        <v>43</v>
      </c>
      <c r="H5" s="9" t="s">
        <v>44</v>
      </c>
      <c r="I5" s="9" t="s">
        <v>14</v>
      </c>
      <c r="J5" s="50"/>
      <c r="K5" s="48"/>
      <c r="L5" s="45"/>
      <c r="M5" s="44"/>
      <c r="N5" s="8"/>
      <c r="O5" s="8"/>
      <c r="P5" s="8"/>
      <c r="Q5" s="8"/>
      <c r="R5" s="8"/>
      <c r="S5" s="8"/>
    </row>
    <row r="6" spans="1:19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/>
      <c r="H6" s="10"/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6"/>
      <c r="O6" s="6"/>
      <c r="P6" s="6"/>
      <c r="Q6" s="6"/>
      <c r="R6" s="6"/>
      <c r="S6" s="6"/>
    </row>
    <row r="7" spans="1:19" s="11" customFormat="1" ht="83.25" customHeight="1">
      <c r="A7" s="12">
        <v>1</v>
      </c>
      <c r="B7" s="13" t="s">
        <v>34</v>
      </c>
      <c r="C7" s="58" t="s">
        <v>39</v>
      </c>
      <c r="D7" s="14" t="s">
        <v>15</v>
      </c>
      <c r="E7" s="15">
        <v>58</v>
      </c>
      <c r="F7" s="15">
        <v>54.52</v>
      </c>
      <c r="G7" s="15">
        <v>1.9</v>
      </c>
      <c r="H7" s="15">
        <v>19.600000000000001</v>
      </c>
      <c r="I7" s="15">
        <f>E7+F7+G7+H7</f>
        <v>134.02000000000001</v>
      </c>
      <c r="J7" s="16">
        <v>3500</v>
      </c>
      <c r="K7" s="16">
        <f>I7*J7</f>
        <v>469070.00000000006</v>
      </c>
      <c r="L7" s="16">
        <f>K7*1.18</f>
        <v>553502.60000000009</v>
      </c>
      <c r="M7" s="60" t="s">
        <v>41</v>
      </c>
    </row>
    <row r="8" spans="1:19" s="11" customFormat="1" ht="107.25" customHeight="1">
      <c r="A8" s="12">
        <v>2</v>
      </c>
      <c r="B8" s="13" t="s">
        <v>35</v>
      </c>
      <c r="C8" s="58"/>
      <c r="D8" s="14" t="s">
        <v>15</v>
      </c>
      <c r="E8" s="15">
        <v>93</v>
      </c>
      <c r="F8" s="15">
        <v>104.28</v>
      </c>
      <c r="G8" s="15">
        <v>3</v>
      </c>
      <c r="H8" s="15">
        <v>8.1999999999999993</v>
      </c>
      <c r="I8" s="15">
        <f t="shared" ref="I8:I10" si="0">E8+F8+G8+H8</f>
        <v>208.48</v>
      </c>
      <c r="J8" s="16">
        <v>5700</v>
      </c>
      <c r="K8" s="16">
        <f t="shared" ref="K8:K10" si="1">I8*J8</f>
        <v>1188336</v>
      </c>
      <c r="L8" s="16">
        <f t="shared" ref="L8:L11" si="2">K8*1.18</f>
        <v>1402236.48</v>
      </c>
      <c r="M8" s="61"/>
    </row>
    <row r="9" spans="1:19" s="11" customFormat="1" ht="143.25" customHeight="1">
      <c r="A9" s="12">
        <v>3</v>
      </c>
      <c r="B9" s="13" t="s">
        <v>16</v>
      </c>
      <c r="C9" s="58"/>
      <c r="D9" s="14" t="s">
        <v>15</v>
      </c>
      <c r="E9" s="15">
        <v>49.85</v>
      </c>
      <c r="F9" s="15">
        <v>5.7050000000000001</v>
      </c>
      <c r="G9" s="15">
        <v>4.2</v>
      </c>
      <c r="H9" s="15">
        <v>13.2</v>
      </c>
      <c r="I9" s="15">
        <f t="shared" si="0"/>
        <v>72.954999999999998</v>
      </c>
      <c r="J9" s="16">
        <v>9000</v>
      </c>
      <c r="K9" s="16">
        <f t="shared" si="1"/>
        <v>656595</v>
      </c>
      <c r="L9" s="16">
        <f t="shared" si="2"/>
        <v>774782.1</v>
      </c>
      <c r="M9" s="61"/>
    </row>
    <row r="10" spans="1:19" s="11" customFormat="1" ht="146.25" customHeight="1">
      <c r="A10" s="12">
        <v>4</v>
      </c>
      <c r="B10" s="13" t="s">
        <v>36</v>
      </c>
      <c r="C10" s="59" t="s">
        <v>40</v>
      </c>
      <c r="D10" s="14" t="s">
        <v>15</v>
      </c>
      <c r="E10" s="15">
        <v>14.9</v>
      </c>
      <c r="F10" s="15">
        <v>20</v>
      </c>
      <c r="G10" s="15">
        <v>30</v>
      </c>
      <c r="H10" s="15">
        <v>10</v>
      </c>
      <c r="I10" s="15">
        <f t="shared" si="0"/>
        <v>74.900000000000006</v>
      </c>
      <c r="J10" s="16">
        <v>6200</v>
      </c>
      <c r="K10" s="16">
        <f t="shared" si="1"/>
        <v>464380.00000000006</v>
      </c>
      <c r="L10" s="16">
        <f t="shared" si="2"/>
        <v>547968.4</v>
      </c>
      <c r="M10" s="61"/>
      <c r="O10" s="17"/>
      <c r="P10" s="17"/>
      <c r="Q10" s="17"/>
      <c r="R10" s="17"/>
      <c r="S10" s="17"/>
    </row>
    <row r="11" spans="1:19" s="11" customFormat="1" ht="162" customHeight="1">
      <c r="A11" s="26">
        <v>5</v>
      </c>
      <c r="B11" s="27" t="s">
        <v>37</v>
      </c>
      <c r="C11" s="59"/>
      <c r="D11" s="28" t="s">
        <v>15</v>
      </c>
      <c r="E11" s="29">
        <v>22.89</v>
      </c>
      <c r="F11" s="29">
        <v>3</v>
      </c>
      <c r="G11" s="29">
        <v>0</v>
      </c>
      <c r="H11" s="29">
        <v>3</v>
      </c>
      <c r="I11" s="29">
        <f>E11+F11+G11+H11</f>
        <v>28.89</v>
      </c>
      <c r="J11" s="30">
        <v>3500</v>
      </c>
      <c r="K11" s="30">
        <f>I11*J11</f>
        <v>101115</v>
      </c>
      <c r="L11" s="30">
        <f t="shared" si="2"/>
        <v>119315.7</v>
      </c>
      <c r="M11" s="61"/>
    </row>
    <row r="12" spans="1:19" s="11" customFormat="1" ht="66" customHeight="1">
      <c r="A12" s="26">
        <v>6</v>
      </c>
      <c r="B12" s="27" t="s">
        <v>46</v>
      </c>
      <c r="C12" s="33" t="s">
        <v>47</v>
      </c>
      <c r="D12" s="28" t="s">
        <v>15</v>
      </c>
      <c r="E12" s="29">
        <v>5.24</v>
      </c>
      <c r="F12" s="29">
        <v>2.2000000000000002</v>
      </c>
      <c r="G12" s="29">
        <v>0</v>
      </c>
      <c r="H12" s="29">
        <v>0</v>
      </c>
      <c r="I12" s="29">
        <v>7.44</v>
      </c>
      <c r="J12" s="30">
        <v>37366</v>
      </c>
      <c r="K12" s="30">
        <v>278003.03999999998</v>
      </c>
      <c r="L12" s="30">
        <v>328043.58719999995</v>
      </c>
      <c r="M12" s="61" t="s">
        <v>42</v>
      </c>
    </row>
    <row r="13" spans="1:19" s="11" customFormat="1" ht="207" customHeight="1">
      <c r="A13" s="12">
        <v>7</v>
      </c>
      <c r="B13" s="25" t="s">
        <v>48</v>
      </c>
      <c r="C13" s="32" t="s">
        <v>49</v>
      </c>
      <c r="D13" s="14" t="s">
        <v>15</v>
      </c>
      <c r="E13" s="15">
        <v>0</v>
      </c>
      <c r="F13" s="15">
        <v>15.7</v>
      </c>
      <c r="G13" s="15">
        <v>5</v>
      </c>
      <c r="H13" s="15">
        <v>205.18299999999999</v>
      </c>
      <c r="I13" s="15">
        <v>225.88300000000004</v>
      </c>
      <c r="J13" s="16">
        <v>1500</v>
      </c>
      <c r="K13" s="16">
        <v>338824.5</v>
      </c>
      <c r="L13" s="16">
        <v>399812.91</v>
      </c>
      <c r="M13" s="61"/>
    </row>
    <row r="14" spans="1:19">
      <c r="K14" s="31">
        <f>SUM(K7:K13)</f>
        <v>3496323.54</v>
      </c>
      <c r="L14" s="31">
        <f>SUM(L7:L13)</f>
        <v>4125661.7772000004</v>
      </c>
      <c r="M14" s="61"/>
    </row>
    <row r="15" spans="1:19">
      <c r="A15" s="18"/>
      <c r="B15" s="17"/>
      <c r="C15" s="17"/>
      <c r="D15" s="18"/>
      <c r="E15" s="18"/>
      <c r="F15" s="18"/>
      <c r="G15" s="18"/>
      <c r="H15" s="18"/>
      <c r="I15" s="18"/>
      <c r="J15" s="18"/>
      <c r="K15" s="19" t="s">
        <v>17</v>
      </c>
      <c r="L15" s="20">
        <f>L14-K14</f>
        <v>629338.23720000032</v>
      </c>
      <c r="M15" s="17"/>
    </row>
    <row r="16" spans="1:19" ht="19.5" customHeight="1">
      <c r="A16" s="55" t="s">
        <v>52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7"/>
    </row>
    <row r="17" spans="1:13" s="21" customFormat="1">
      <c r="A17" s="51" t="s">
        <v>18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3"/>
    </row>
    <row r="18" spans="1:13" s="21" customFormat="1" ht="16.5" customHeight="1">
      <c r="A18" s="54" t="s">
        <v>19</v>
      </c>
      <c r="B18" s="54"/>
      <c r="C18" s="51" t="s">
        <v>50</v>
      </c>
      <c r="D18" s="52"/>
      <c r="E18" s="52"/>
      <c r="F18" s="52"/>
      <c r="G18" s="52"/>
      <c r="H18" s="52"/>
      <c r="I18" s="52"/>
      <c r="J18" s="52"/>
      <c r="K18" s="52"/>
      <c r="L18" s="52"/>
      <c r="M18" s="53"/>
    </row>
    <row r="19" spans="1:13" s="22" customFormat="1" ht="27" customHeight="1">
      <c r="A19" s="34" t="s">
        <v>23</v>
      </c>
      <c r="B19" s="34"/>
      <c r="C19" s="65" t="s">
        <v>24</v>
      </c>
      <c r="D19" s="66"/>
      <c r="E19" s="66"/>
      <c r="F19" s="66"/>
      <c r="G19" s="66"/>
      <c r="H19" s="66"/>
      <c r="I19" s="66"/>
      <c r="J19" s="66"/>
      <c r="K19" s="66"/>
      <c r="L19" s="66"/>
      <c r="M19" s="67"/>
    </row>
    <row r="20" spans="1:13" s="22" customFormat="1" ht="15" customHeight="1">
      <c r="A20" s="37" t="s">
        <v>20</v>
      </c>
      <c r="B20" s="38"/>
      <c r="C20" s="51" t="s">
        <v>25</v>
      </c>
      <c r="D20" s="52"/>
      <c r="E20" s="52"/>
      <c r="F20" s="52"/>
      <c r="G20" s="52"/>
      <c r="H20" s="52"/>
      <c r="I20" s="52"/>
      <c r="J20" s="52"/>
      <c r="K20" s="52"/>
      <c r="L20" s="52"/>
      <c r="M20" s="53"/>
    </row>
    <row r="21" spans="1:13" s="22" customFormat="1" ht="12.75" customHeight="1">
      <c r="A21" s="39"/>
      <c r="B21" s="40"/>
      <c r="C21" s="51" t="s">
        <v>26</v>
      </c>
      <c r="D21" s="52"/>
      <c r="E21" s="52"/>
      <c r="F21" s="52"/>
      <c r="G21" s="52"/>
      <c r="H21" s="52"/>
      <c r="I21" s="52"/>
      <c r="J21" s="52"/>
      <c r="K21" s="52"/>
      <c r="L21" s="52"/>
      <c r="M21" s="53"/>
    </row>
    <row r="22" spans="1:13" s="22" customFormat="1">
      <c r="A22" s="39"/>
      <c r="B22" s="40"/>
      <c r="C22" s="51" t="s">
        <v>27</v>
      </c>
      <c r="D22" s="52"/>
      <c r="E22" s="52"/>
      <c r="F22" s="52"/>
      <c r="G22" s="52"/>
      <c r="H22" s="52"/>
      <c r="I22" s="52"/>
      <c r="J22" s="52"/>
      <c r="K22" s="52"/>
      <c r="L22" s="52"/>
      <c r="M22" s="53"/>
    </row>
    <row r="23" spans="1:13" s="23" customFormat="1" ht="17.25" customHeight="1">
      <c r="A23" s="39"/>
      <c r="B23" s="40"/>
      <c r="C23" s="51" t="s">
        <v>28</v>
      </c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 s="23" customFormat="1" ht="17.25" customHeight="1">
      <c r="A24" s="41"/>
      <c r="B24" s="42"/>
      <c r="C24" s="51" t="s">
        <v>38</v>
      </c>
      <c r="D24" s="52"/>
      <c r="E24" s="52"/>
      <c r="F24" s="52"/>
      <c r="G24" s="52"/>
      <c r="H24" s="52"/>
      <c r="I24" s="52"/>
      <c r="J24" s="52"/>
      <c r="K24" s="52"/>
      <c r="L24" s="52"/>
      <c r="M24" s="53"/>
    </row>
    <row r="25" spans="1:13" s="23" customFormat="1" ht="17.25" customHeight="1">
      <c r="A25" s="34" t="s">
        <v>21</v>
      </c>
      <c r="B25" s="34"/>
      <c r="C25" s="51" t="s">
        <v>29</v>
      </c>
      <c r="D25" s="52"/>
      <c r="E25" s="52"/>
      <c r="F25" s="52"/>
      <c r="G25" s="52"/>
      <c r="H25" s="52"/>
      <c r="I25" s="52"/>
      <c r="J25" s="52"/>
      <c r="K25" s="52"/>
      <c r="L25" s="52"/>
      <c r="M25" s="53"/>
    </row>
    <row r="26" spans="1:13" s="23" customFormat="1" ht="17.25" customHeight="1">
      <c r="A26" s="34" t="s">
        <v>30</v>
      </c>
      <c r="B26" s="34"/>
      <c r="C26" s="51" t="s">
        <v>22</v>
      </c>
      <c r="D26" s="52"/>
      <c r="E26" s="52"/>
      <c r="F26" s="52"/>
      <c r="G26" s="52"/>
      <c r="H26" s="52"/>
      <c r="I26" s="52"/>
      <c r="J26" s="52"/>
      <c r="K26" s="52"/>
      <c r="L26" s="52"/>
      <c r="M26" s="53"/>
    </row>
    <row r="27" spans="1:13" s="24" customFormat="1" ht="19.5" customHeight="1">
      <c r="A27" s="35" t="s">
        <v>31</v>
      </c>
      <c r="B27" s="35"/>
      <c r="C27" s="62" t="s">
        <v>32</v>
      </c>
      <c r="D27" s="63"/>
      <c r="E27" s="63"/>
      <c r="F27" s="63"/>
      <c r="G27" s="63"/>
      <c r="H27" s="63"/>
      <c r="I27" s="63"/>
      <c r="J27" s="63"/>
      <c r="K27" s="63"/>
      <c r="L27" s="63"/>
      <c r="M27" s="64"/>
    </row>
    <row r="28" spans="1:13" s="24" customFormat="1">
      <c r="A28" s="36" t="s">
        <v>33</v>
      </c>
      <c r="B28" s="36"/>
      <c r="C28" s="51" t="s">
        <v>45</v>
      </c>
      <c r="D28" s="52"/>
      <c r="E28" s="52"/>
      <c r="F28" s="52"/>
      <c r="G28" s="52"/>
      <c r="H28" s="52"/>
      <c r="I28" s="52"/>
      <c r="J28" s="52"/>
      <c r="K28" s="52"/>
      <c r="L28" s="52"/>
      <c r="M28" s="53"/>
    </row>
    <row r="29" spans="1:13" s="24" customForma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</sheetData>
  <mergeCells count="34">
    <mergeCell ref="C23:M23"/>
    <mergeCell ref="C22:M22"/>
    <mergeCell ref="C21:M21"/>
    <mergeCell ref="C20:M20"/>
    <mergeCell ref="C19:M19"/>
    <mergeCell ref="C28:M28"/>
    <mergeCell ref="C27:M27"/>
    <mergeCell ref="C26:M26"/>
    <mergeCell ref="C25:M25"/>
    <mergeCell ref="C24:M24"/>
    <mergeCell ref="A17:M17"/>
    <mergeCell ref="C18:M18"/>
    <mergeCell ref="A18:B18"/>
    <mergeCell ref="A16:M16"/>
    <mergeCell ref="C7:C9"/>
    <mergeCell ref="C10:C11"/>
    <mergeCell ref="M7:M11"/>
    <mergeCell ref="M12:M14"/>
    <mergeCell ref="A2:M2"/>
    <mergeCell ref="A4:A5"/>
    <mergeCell ref="B4:B5"/>
    <mergeCell ref="L4:L5"/>
    <mergeCell ref="M4:M5"/>
    <mergeCell ref="C4:C5"/>
    <mergeCell ref="D4:D5"/>
    <mergeCell ref="E4:I4"/>
    <mergeCell ref="K4:K5"/>
    <mergeCell ref="J4:J5"/>
    <mergeCell ref="A19:B19"/>
    <mergeCell ref="A27:B27"/>
    <mergeCell ref="A28:B28"/>
    <mergeCell ref="A20:B24"/>
    <mergeCell ref="A25:B25"/>
    <mergeCell ref="A26:B26"/>
  </mergeCells>
  <phoneticPr fontId="6" type="noConversion"/>
  <pageMargins left="0.31496062992125984" right="0.31496062992125984" top="0.74803149606299213" bottom="0.15748031496062992" header="0.31496062992125984" footer="0.31496062992125984"/>
  <pageSetup paperSize="9" scale="62" orientation="landscape" verticalDpi="200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2014-01-27T08:24:37Z</cp:lastPrinted>
  <dcterms:created xsi:type="dcterms:W3CDTF">2014-01-24T10:23:51Z</dcterms:created>
  <dcterms:modified xsi:type="dcterms:W3CDTF">2014-01-29T03:22:14Z</dcterms:modified>
</cp:coreProperties>
</file>